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<sst xmlns="http://schemas.openxmlformats.org/spreadsheetml/2006/main" count="107" uniqueCount="61">
  <si>
    <t>名称</t>
  </si>
  <si>
    <t>尺寸</t>
  </si>
  <si>
    <t>数量</t>
  </si>
  <si>
    <t>单价</t>
  </si>
  <si>
    <t>单位</t>
  </si>
  <si>
    <t>合价</t>
  </si>
  <si>
    <t>备注</t>
  </si>
  <si>
    <t>一</t>
  </si>
  <si>
    <t>女厕所</t>
  </si>
  <si>
    <t>嵌入集成灯盘</t>
  </si>
  <si>
    <t>600*600</t>
  </si>
  <si>
    <t>个</t>
  </si>
  <si>
    <t>LED集成灯盘</t>
  </si>
  <si>
    <t>挂墙LED灯镜子</t>
  </si>
  <si>
    <t>900*1500</t>
  </si>
  <si>
    <t>套</t>
  </si>
  <si>
    <t>订做</t>
  </si>
  <si>
    <t>台下洗手盆（四维）</t>
  </si>
  <si>
    <t>300*450</t>
  </si>
  <si>
    <t>成品购买</t>
  </si>
  <si>
    <t>公用洗手台</t>
  </si>
  <si>
    <t>1600*480</t>
  </si>
  <si>
    <t>米</t>
  </si>
  <si>
    <t>爵士白大理石，下体免漆板柜体</t>
  </si>
  <si>
    <t>无障碍卫生间洗手台</t>
  </si>
  <si>
    <t>1100*600</t>
  </si>
  <si>
    <t>洗手台水龙头</t>
  </si>
  <si>
    <t>无障碍卫生间马桶</t>
  </si>
  <si>
    <t>常规</t>
  </si>
  <si>
    <t>含三角阀，高压管。常用马桶，不自动冲洗。</t>
  </si>
  <si>
    <t>铝扣板吊顶</t>
  </si>
  <si>
    <t>600*600*0.8</t>
  </si>
  <si>
    <t>平方米</t>
  </si>
  <si>
    <t>轻钢龙骨，成品搭架安装</t>
  </si>
  <si>
    <t>不锈钢包管</t>
  </si>
  <si>
    <t>包宽100*厚100*高2700</t>
  </si>
  <si>
    <t>镜面1.2厚黑钛</t>
  </si>
  <si>
    <t>不锈钢包门套</t>
  </si>
  <si>
    <t>木门扇</t>
  </si>
  <si>
    <t>2030*900</t>
  </si>
  <si>
    <t>订做。常见效果图</t>
  </si>
  <si>
    <t>小计</t>
  </si>
  <si>
    <t>二</t>
  </si>
  <si>
    <t>男厕所</t>
  </si>
  <si>
    <t>直排式小便池（男）</t>
  </si>
  <si>
    <t>尿头隔板</t>
  </si>
  <si>
    <t>块</t>
  </si>
  <si>
    <t>贴补墙砖</t>
  </si>
  <si>
    <t>项</t>
  </si>
  <si>
    <t>墙砖由甲供</t>
  </si>
  <si>
    <t>扩大门洞</t>
  </si>
  <si>
    <t>机械人工切割</t>
  </si>
  <si>
    <t>洗手台</t>
  </si>
  <si>
    <t>2400*600</t>
  </si>
  <si>
    <t>900*2300</t>
  </si>
  <si>
    <t>磨砂玻璃隔断</t>
  </si>
  <si>
    <t>600宽*2700高</t>
  </si>
  <si>
    <t>工程直接费</t>
  </si>
  <si>
    <t>合计</t>
  </si>
  <si>
    <t>增值税=9%</t>
  </si>
  <si>
    <t>工程总费用=工程直接费++税金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</si>
</sst>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2" displayName="表2" ref="B1:H31" totalsRowShown="0">
  <autoFilter ref="B1:H31"/>
  <tableColumns count="7">
    <tableColumn id="1" name="名称" dataDxfId="0"/>
    <tableColumn id="2" name="尺寸" dataDxfId="1"/>
    <tableColumn id="3" name="数量" dataDxfId="2"/>
    <tableColumn id="4" name="单价" dataDxfId="3"/>
    <tableColumn id="5" name="单位" dataDxfId="4"/>
    <tableColumn id="6" name="合价" dataDxfId="5"/>
    <tableColumn id="7" name="备注" dataDxfId="6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B13" sqref="B13"/>
    </sheetView>
  </sheetViews>
  <sheetFormatPr defaultColWidth="9" defaultRowHeight="14.25" outlineLevelCol="7"/>
  <cols>
    <col min="1" max="1" width="5.375" customWidth="1"/>
    <col min="2" max="2" width="30" customWidth="1"/>
    <col min="3" max="3" width="23.875" customWidth="1"/>
    <col min="7" max="7" width="12.625"/>
    <col min="8" max="8" width="29.875" style="1" customWidth="1"/>
  </cols>
  <sheetData>
    <row r="1" spans="1:8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>
      <c r="A2" s="2" t="s">
        <v>7</v>
      </c>
      <c r="B2" s="2" t="s">
        <v>8</v>
      </c>
      <c r="C2" s="2"/>
      <c r="D2" s="2"/>
      <c r="E2" s="2"/>
      <c r="F2" s="2"/>
      <c r="G2" s="2"/>
      <c r="H2" s="3"/>
    </row>
    <row r="3" spans="1:8">
      <c r="A3" s="2">
        <v>1</v>
      </c>
      <c r="B3" s="2" t="s">
        <v>9</v>
      </c>
      <c r="C3" s="2" t="s">
        <v>10</v>
      </c>
      <c r="D3" s="2">
        <v>4</v>
      </c>
      <c r="E3" s="2">
        <v>170</v>
      </c>
      <c r="F3" s="2" t="s">
        <v>11</v>
      </c>
      <c r="G3" s="2">
        <f>D3*E3</f>
        <v>680</v>
      </c>
      <c r="H3" s="3" t="s">
        <v>12</v>
      </c>
    </row>
    <row r="4" spans="1:8">
      <c r="A4" s="2">
        <v>2</v>
      </c>
      <c r="B4" s="2" t="s">
        <v>13</v>
      </c>
      <c r="C4" s="2" t="s">
        <v>14</v>
      </c>
      <c r="D4" s="2">
        <v>1</v>
      </c>
      <c r="E4" s="2">
        <v>1300</v>
      </c>
      <c r="F4" s="2" t="s">
        <v>15</v>
      </c>
      <c r="G4" s="2">
        <f t="shared" ref="G4:G13" si="0">D4*E4</f>
        <v>1300</v>
      </c>
      <c r="H4" s="3" t="s">
        <v>16</v>
      </c>
    </row>
    <row r="5" spans="1:8">
      <c r="A5" s="2">
        <v>3</v>
      </c>
      <c r="B5" s="2" t="s">
        <v>17</v>
      </c>
      <c r="C5" s="2" t="s">
        <v>18</v>
      </c>
      <c r="D5" s="2">
        <v>3</v>
      </c>
      <c r="E5" s="2">
        <v>450</v>
      </c>
      <c r="F5" s="2" t="s">
        <v>11</v>
      </c>
      <c r="G5" s="2">
        <f t="shared" si="0"/>
        <v>1350</v>
      </c>
      <c r="H5" s="3" t="s">
        <v>19</v>
      </c>
    </row>
    <row r="6" spans="1:8">
      <c r="A6" s="2">
        <v>4</v>
      </c>
      <c r="B6" s="2" t="s">
        <v>20</v>
      </c>
      <c r="C6" s="2" t="s">
        <v>21</v>
      </c>
      <c r="D6" s="2">
        <v>1.6</v>
      </c>
      <c r="E6" s="2">
        <v>1600</v>
      </c>
      <c r="F6" s="2" t="s">
        <v>22</v>
      </c>
      <c r="G6" s="2">
        <f t="shared" si="0"/>
        <v>2560</v>
      </c>
      <c r="H6" s="3" t="s">
        <v>23</v>
      </c>
    </row>
    <row r="7" spans="1:8">
      <c r="A7" s="2">
        <v>5</v>
      </c>
      <c r="B7" s="2" t="s">
        <v>24</v>
      </c>
      <c r="C7" s="2" t="s">
        <v>25</v>
      </c>
      <c r="D7" s="2">
        <v>1.1</v>
      </c>
      <c r="E7" s="2">
        <v>1600</v>
      </c>
      <c r="F7" s="2" t="s">
        <v>22</v>
      </c>
      <c r="G7" s="2">
        <f t="shared" si="0"/>
        <v>1760</v>
      </c>
      <c r="H7" s="3" t="s">
        <v>23</v>
      </c>
    </row>
    <row r="8" spans="1:8">
      <c r="A8" s="2">
        <v>6</v>
      </c>
      <c r="B8" s="2" t="s">
        <v>26</v>
      </c>
      <c r="C8" s="2"/>
      <c r="D8" s="2">
        <v>3</v>
      </c>
      <c r="E8" s="2">
        <v>180</v>
      </c>
      <c r="F8" s="2" t="s">
        <v>11</v>
      </c>
      <c r="G8" s="2">
        <f t="shared" si="0"/>
        <v>540</v>
      </c>
      <c r="H8" s="3" t="s">
        <v>19</v>
      </c>
    </row>
    <row r="9" ht="28.5" spans="1:8">
      <c r="A9" s="2">
        <v>7</v>
      </c>
      <c r="B9" s="2" t="s">
        <v>27</v>
      </c>
      <c r="C9" s="2" t="s">
        <v>28</v>
      </c>
      <c r="D9" s="2">
        <v>1</v>
      </c>
      <c r="E9" s="2">
        <v>560</v>
      </c>
      <c r="F9" s="2" t="s">
        <v>11</v>
      </c>
      <c r="G9" s="2">
        <f t="shared" si="0"/>
        <v>560</v>
      </c>
      <c r="H9" s="3" t="s">
        <v>29</v>
      </c>
    </row>
    <row r="10" spans="1:8">
      <c r="A10" s="2">
        <v>8</v>
      </c>
      <c r="B10" s="2" t="s">
        <v>30</v>
      </c>
      <c r="C10" s="2" t="s">
        <v>31</v>
      </c>
      <c r="D10" s="2">
        <v>22.35</v>
      </c>
      <c r="E10" s="2">
        <v>160</v>
      </c>
      <c r="F10" s="2" t="s">
        <v>32</v>
      </c>
      <c r="G10" s="2">
        <f t="shared" si="0"/>
        <v>3576</v>
      </c>
      <c r="H10" s="3" t="s">
        <v>33</v>
      </c>
    </row>
    <row r="11" spans="1:8">
      <c r="A11" s="2">
        <v>9</v>
      </c>
      <c r="B11" s="2" t="s">
        <v>34</v>
      </c>
      <c r="C11" s="2" t="s">
        <v>35</v>
      </c>
      <c r="D11" s="2">
        <v>2.7</v>
      </c>
      <c r="E11" s="2">
        <v>95</v>
      </c>
      <c r="F11" s="2" t="s">
        <v>22</v>
      </c>
      <c r="G11" s="2">
        <f t="shared" si="0"/>
        <v>256.5</v>
      </c>
      <c r="H11" s="3" t="s">
        <v>36</v>
      </c>
    </row>
    <row r="12" spans="1:8">
      <c r="A12" s="2">
        <v>10</v>
      </c>
      <c r="B12" s="2" t="s">
        <v>37</v>
      </c>
      <c r="C12" s="2"/>
      <c r="D12" s="2">
        <v>15.38</v>
      </c>
      <c r="E12" s="2">
        <v>120</v>
      </c>
      <c r="F12" s="2" t="s">
        <v>22</v>
      </c>
      <c r="G12" s="2">
        <f t="shared" si="0"/>
        <v>1845.6</v>
      </c>
      <c r="H12" s="3" t="s">
        <v>36</v>
      </c>
    </row>
    <row r="13" spans="1:8">
      <c r="A13" s="2">
        <v>11</v>
      </c>
      <c r="B13" s="2" t="s">
        <v>38</v>
      </c>
      <c r="C13" s="2" t="s">
        <v>39</v>
      </c>
      <c r="D13" s="2">
        <v>2</v>
      </c>
      <c r="E13" s="2">
        <v>1300</v>
      </c>
      <c r="F13" s="2" t="s">
        <v>11</v>
      </c>
      <c r="G13" s="2">
        <f t="shared" si="0"/>
        <v>2600</v>
      </c>
      <c r="H13" s="3" t="s">
        <v>40</v>
      </c>
    </row>
    <row r="14" spans="1:8">
      <c r="A14" s="2"/>
      <c r="B14" s="2"/>
      <c r="C14" s="2"/>
      <c r="D14" s="2"/>
      <c r="E14" s="2"/>
      <c r="F14" s="2" t="s">
        <v>41</v>
      </c>
      <c r="G14" s="2">
        <f>SUM(G3:G13)</f>
        <v>17028.1</v>
      </c>
      <c r="H14" s="3"/>
    </row>
    <row r="15" spans="1:8">
      <c r="A15" s="2" t="s">
        <v>42</v>
      </c>
      <c r="B15" s="2" t="s">
        <v>43</v>
      </c>
      <c r="C15" s="2"/>
      <c r="D15" s="2"/>
      <c r="E15" s="2"/>
      <c r="F15" s="2"/>
      <c r="G15" s="2"/>
      <c r="H15" s="3"/>
    </row>
    <row r="16" spans="1:8">
      <c r="A16" s="2">
        <v>1</v>
      </c>
      <c r="B16" s="2" t="s">
        <v>44</v>
      </c>
      <c r="C16" s="2"/>
      <c r="D16" s="2">
        <v>4</v>
      </c>
      <c r="E16" s="2">
        <v>600</v>
      </c>
      <c r="F16" s="2" t="s">
        <v>11</v>
      </c>
      <c r="G16" s="2">
        <f>D16*E16</f>
        <v>2400</v>
      </c>
      <c r="H16" s="3" t="s">
        <v>19</v>
      </c>
    </row>
    <row r="17" spans="1:8">
      <c r="A17" s="2">
        <v>2</v>
      </c>
      <c r="B17" s="2" t="s">
        <v>45</v>
      </c>
      <c r="C17" s="2"/>
      <c r="D17" s="2">
        <v>3</v>
      </c>
      <c r="E17" s="2">
        <v>150</v>
      </c>
      <c r="F17" s="2" t="s">
        <v>46</v>
      </c>
      <c r="G17" s="2">
        <f>D17*E17</f>
        <v>450</v>
      </c>
      <c r="H17" s="3"/>
    </row>
    <row r="18" spans="1:8">
      <c r="A18" s="2">
        <v>3</v>
      </c>
      <c r="B18" s="2" t="s">
        <v>47</v>
      </c>
      <c r="C18" s="2"/>
      <c r="D18" s="2">
        <v>1</v>
      </c>
      <c r="E18" s="2">
        <v>650</v>
      </c>
      <c r="F18" s="2" t="s">
        <v>48</v>
      </c>
      <c r="G18" s="2">
        <f t="shared" ref="G18:G29" si="1">D18*E18</f>
        <v>650</v>
      </c>
      <c r="H18" s="3" t="s">
        <v>49</v>
      </c>
    </row>
    <row r="19" spans="1:8">
      <c r="A19" s="2">
        <v>4</v>
      </c>
      <c r="B19" s="2" t="s">
        <v>50</v>
      </c>
      <c r="C19" s="2"/>
      <c r="D19" s="2">
        <v>1</v>
      </c>
      <c r="E19" s="2">
        <v>500</v>
      </c>
      <c r="F19" s="2" t="s">
        <v>48</v>
      </c>
      <c r="G19" s="2">
        <f t="shared" si="1"/>
        <v>500</v>
      </c>
      <c r="H19" s="3" t="s">
        <v>51</v>
      </c>
    </row>
    <row r="20" spans="1:8">
      <c r="A20" s="2">
        <v>5</v>
      </c>
      <c r="B20" s="2" t="s">
        <v>52</v>
      </c>
      <c r="C20" s="2" t="s">
        <v>53</v>
      </c>
      <c r="D20" s="2">
        <v>2.4</v>
      </c>
      <c r="E20" s="2">
        <v>1600</v>
      </c>
      <c r="F20" s="2" t="s">
        <v>22</v>
      </c>
      <c r="G20" s="2">
        <f t="shared" si="1"/>
        <v>3840</v>
      </c>
      <c r="H20" s="3" t="s">
        <v>23</v>
      </c>
    </row>
    <row r="21" spans="1:8">
      <c r="A21" s="2">
        <v>6</v>
      </c>
      <c r="B21" s="2" t="s">
        <v>17</v>
      </c>
      <c r="C21" s="2" t="s">
        <v>18</v>
      </c>
      <c r="D21" s="2">
        <v>3</v>
      </c>
      <c r="E21" s="2">
        <v>450</v>
      </c>
      <c r="F21" s="2" t="s">
        <v>11</v>
      </c>
      <c r="G21" s="2">
        <f t="shared" si="1"/>
        <v>1350</v>
      </c>
      <c r="H21" s="3" t="s">
        <v>19</v>
      </c>
    </row>
    <row r="22" spans="1:8">
      <c r="A22" s="2">
        <v>7</v>
      </c>
      <c r="B22" s="2" t="s">
        <v>26</v>
      </c>
      <c r="C22" s="2"/>
      <c r="D22" s="2">
        <v>3</v>
      </c>
      <c r="E22" s="2">
        <v>180</v>
      </c>
      <c r="F22" s="2" t="s">
        <v>11</v>
      </c>
      <c r="G22" s="2">
        <f t="shared" si="1"/>
        <v>540</v>
      </c>
      <c r="H22" s="3" t="s">
        <v>19</v>
      </c>
    </row>
    <row r="23" spans="1:8">
      <c r="A23" s="2">
        <v>8</v>
      </c>
      <c r="B23" s="2" t="s">
        <v>13</v>
      </c>
      <c r="C23" s="2" t="s">
        <v>54</v>
      </c>
      <c r="D23" s="2">
        <v>2</v>
      </c>
      <c r="E23" s="2">
        <v>1650</v>
      </c>
      <c r="F23" s="2" t="s">
        <v>15</v>
      </c>
      <c r="G23" s="2">
        <f t="shared" si="1"/>
        <v>3300</v>
      </c>
      <c r="H23" s="3" t="s">
        <v>16</v>
      </c>
    </row>
    <row r="24" spans="1:8">
      <c r="A24" s="2">
        <v>9</v>
      </c>
      <c r="B24" s="2" t="s">
        <v>9</v>
      </c>
      <c r="C24" s="2" t="s">
        <v>10</v>
      </c>
      <c r="D24" s="2">
        <v>3</v>
      </c>
      <c r="E24" s="2">
        <v>170</v>
      </c>
      <c r="F24" s="2" t="s">
        <v>11</v>
      </c>
      <c r="G24" s="2">
        <f t="shared" si="1"/>
        <v>510</v>
      </c>
      <c r="H24" s="3" t="s">
        <v>12</v>
      </c>
    </row>
    <row r="25" spans="1:8">
      <c r="A25" s="2">
        <v>10</v>
      </c>
      <c r="B25" s="2" t="s">
        <v>30</v>
      </c>
      <c r="C25" s="2" t="s">
        <v>31</v>
      </c>
      <c r="D25" s="2">
        <v>22.68</v>
      </c>
      <c r="E25" s="2">
        <v>160</v>
      </c>
      <c r="F25" s="2" t="s">
        <v>32</v>
      </c>
      <c r="G25" s="2">
        <f t="shared" si="1"/>
        <v>3628.8</v>
      </c>
      <c r="H25" s="3" t="s">
        <v>33</v>
      </c>
    </row>
    <row r="26" spans="1:8">
      <c r="A26" s="2">
        <v>11</v>
      </c>
      <c r="B26" s="2" t="s">
        <v>34</v>
      </c>
      <c r="C26" s="2" t="s">
        <v>35</v>
      </c>
      <c r="D26" s="2">
        <v>5.4</v>
      </c>
      <c r="E26" s="2">
        <v>120</v>
      </c>
      <c r="F26" s="2" t="s">
        <v>22</v>
      </c>
      <c r="G26" s="2">
        <f t="shared" si="1"/>
        <v>648</v>
      </c>
      <c r="H26" s="3" t="s">
        <v>36</v>
      </c>
    </row>
    <row r="27" spans="1:8">
      <c r="A27" s="2">
        <v>12</v>
      </c>
      <c r="B27" s="2" t="s">
        <v>37</v>
      </c>
      <c r="C27" s="2"/>
      <c r="D27" s="2">
        <v>5.1</v>
      </c>
      <c r="E27" s="2">
        <v>120</v>
      </c>
      <c r="F27" s="2" t="s">
        <v>22</v>
      </c>
      <c r="G27" s="2">
        <f t="shared" si="1"/>
        <v>612</v>
      </c>
      <c r="H27" s="3" t="s">
        <v>36</v>
      </c>
    </row>
    <row r="28" spans="1:8">
      <c r="A28" s="2">
        <v>13</v>
      </c>
      <c r="B28" s="2" t="s">
        <v>38</v>
      </c>
      <c r="C28" s="2" t="s">
        <v>39</v>
      </c>
      <c r="D28" s="2">
        <v>1</v>
      </c>
      <c r="E28" s="2">
        <v>1300</v>
      </c>
      <c r="F28" s="2" t="s">
        <v>11</v>
      </c>
      <c r="G28" s="2">
        <f t="shared" si="1"/>
        <v>1300</v>
      </c>
      <c r="H28" s="3" t="s">
        <v>40</v>
      </c>
    </row>
    <row r="29" spans="1:8">
      <c r="A29" s="2">
        <v>14</v>
      </c>
      <c r="B29" s="2" t="s">
        <v>55</v>
      </c>
      <c r="C29" s="2" t="s">
        <v>56</v>
      </c>
      <c r="D29" s="2">
        <v>1</v>
      </c>
      <c r="E29" s="2">
        <v>1000</v>
      </c>
      <c r="F29" s="2" t="s">
        <v>48</v>
      </c>
      <c r="G29" s="2">
        <f t="shared" si="1"/>
        <v>1000</v>
      </c>
      <c r="H29" s="3"/>
    </row>
    <row r="30" spans="1:8">
      <c r="A30" s="4"/>
      <c r="B30" s="2"/>
      <c r="C30" s="2"/>
      <c r="D30" s="2"/>
      <c r="E30" s="2"/>
      <c r="F30" s="2" t="s">
        <v>41</v>
      </c>
      <c r="G30" s="2">
        <f>SUM(G16:G29)</f>
        <v>20728.8</v>
      </c>
      <c r="H30" s="3"/>
    </row>
    <row r="31" spans="1:8">
      <c r="A31" s="4"/>
      <c r="B31" s="2" t="s">
        <v>57</v>
      </c>
      <c r="C31" s="2"/>
      <c r="D31" s="2"/>
      <c r="E31" s="2"/>
      <c r="F31" s="2" t="s">
        <v>58</v>
      </c>
      <c r="G31" s="2">
        <f>G14+G30</f>
        <v>37756.9</v>
      </c>
      <c r="H31" s="3"/>
    </row>
    <row r="32" ht="30" customHeight="1" spans="1:8">
      <c r="A32" s="2">
        <v>1</v>
      </c>
      <c r="B32" s="5">
        <v>0</v>
      </c>
      <c r="C32" s="5"/>
      <c r="D32" s="2"/>
      <c r="E32" s="2"/>
      <c r="F32" s="2"/>
      <c r="G32" s="2">
        <v>0</v>
      </c>
      <c r="H32" s="3"/>
    </row>
    <row r="33" ht="30" customHeight="1" spans="1:8">
      <c r="A33" s="2">
        <v>2</v>
      </c>
      <c r="B33" s="5" t="s">
        <v>59</v>
      </c>
      <c r="C33" s="5"/>
      <c r="D33" s="2"/>
      <c r="E33" s="2"/>
      <c r="F33" s="2"/>
      <c r="G33" s="2">
        <f>(G31+G32)*0.09</f>
        <v>3398.121</v>
      </c>
      <c r="H33" s="3"/>
    </row>
    <row r="34" ht="30" customHeight="1" spans="1:8">
      <c r="A34" s="2"/>
      <c r="B34" s="6" t="s">
        <v>60</v>
      </c>
      <c r="C34" s="6"/>
      <c r="D34" s="2"/>
      <c r="E34" s="2"/>
      <c r="F34" s="2"/>
      <c r="G34" s="2">
        <f>SUM(G31:G33)</f>
        <v>41155.021</v>
      </c>
      <c r="H34" s="3"/>
    </row>
    <row r="35" spans="1:8">
      <c r="A35" s="2"/>
      <c r="B35" s="2"/>
      <c r="C35" s="2"/>
      <c r="D35" s="2"/>
      <c r="E35" s="2"/>
      <c r="F35" s="2"/>
      <c r="G35" s="2"/>
      <c r="H35" s="3"/>
    </row>
    <row r="36" spans="1:8">
      <c r="A36" s="2"/>
      <c r="B36" s="2"/>
      <c r="C36" s="2"/>
      <c r="D36" s="2"/>
      <c r="E36" s="2"/>
      <c r="F36" s="2"/>
      <c r="G36" s="2"/>
      <c r="H36" s="3"/>
    </row>
    <row r="37" spans="1:8">
      <c r="A37" s="2"/>
      <c r="B37" s="2"/>
      <c r="C37" s="2"/>
      <c r="D37" s="2"/>
      <c r="E37" s="2"/>
      <c r="F37" s="2"/>
      <c r="G37" s="2"/>
      <c r="H37" s="3"/>
    </row>
    <row r="38" spans="1:8">
      <c r="A38" s="2"/>
      <c r="B38" s="2"/>
      <c r="C38" s="2"/>
      <c r="D38" s="2"/>
      <c r="E38" s="2"/>
      <c r="F38" s="2"/>
      <c r="G38" s="2"/>
      <c r="H38" s="3"/>
    </row>
    <row r="39" spans="1:8">
      <c r="A39" s="2"/>
      <c r="B39" s="2"/>
      <c r="C39" s="2"/>
      <c r="D39" s="2"/>
      <c r="E39" s="2"/>
      <c r="F39" s="2"/>
      <c r="G39" s="2"/>
      <c r="H39" s="3"/>
    </row>
    <row r="40" spans="1:8">
      <c r="A40" s="2"/>
      <c r="B40" s="2"/>
      <c r="C40" s="2"/>
      <c r="D40" s="2"/>
      <c r="E40" s="2"/>
      <c r="F40" s="2"/>
      <c r="G40" s="2"/>
      <c r="H40" s="3"/>
    </row>
  </sheetData>
  <mergeCells count="3">
    <mergeCell ref="B32:C32"/>
    <mergeCell ref="B33:C33"/>
    <mergeCell ref="B34:C34"/>
  </mergeCells>
  <pageMargins left="0.75" right="0.75" top="1" bottom="1" header="0.511805555555556" footer="0.511805555555556"/>
  <pageSetup paperSize="9" orientation="portrait"/>
  <headerFooter alignWithMargins="0" scaleWithDoc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MW</cp:lastModifiedBy>
  <dcterms:created xsi:type="dcterms:W3CDTF">2016-12-02T08:54:00Z</dcterms:created>
  <dcterms:modified xsi:type="dcterms:W3CDTF">2022-07-08T08:54:49Z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7CC9A23D295841B496DDD1B630221115</vt:lpwstr>
  </property>
</Properties>
</file>